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6"/>
  <c r="G11" s="1"/>
  <c r="C40"/>
  <c r="C41"/>
  <c r="C42"/>
  <c r="C43"/>
  <c r="C44"/>
  <c r="C45"/>
  <c r="C46"/>
  <c r="C47"/>
  <c r="C48"/>
  <c r="C49"/>
  <c r="C50"/>
  <c r="C51"/>
  <c r="C52"/>
  <c r="C35"/>
  <c r="C36"/>
  <c r="C37"/>
  <c r="C38"/>
  <c r="C39"/>
  <c r="C34"/>
  <c r="I84"/>
  <c r="I83"/>
  <c r="H71"/>
  <c r="L6"/>
  <c r="K30" s="1"/>
  <c r="H79"/>
  <c r="H78"/>
  <c r="H77"/>
  <c r="H61"/>
  <c r="C6"/>
  <c r="C10" s="1"/>
  <c r="K6"/>
  <c r="K10" s="1"/>
  <c r="G24" l="1"/>
  <c r="G28"/>
  <c r="G12"/>
  <c r="G16"/>
  <c r="G20"/>
  <c r="G30"/>
  <c r="G29"/>
  <c r="G25"/>
  <c r="G21"/>
  <c r="G17"/>
  <c r="G13"/>
  <c r="G10"/>
  <c r="G9"/>
  <c r="G26"/>
  <c r="G22"/>
  <c r="G18"/>
  <c r="G14"/>
  <c r="G8"/>
  <c r="G27"/>
  <c r="G23"/>
  <c r="G19"/>
  <c r="G15"/>
  <c r="K49"/>
  <c r="C29"/>
  <c r="K22"/>
  <c r="K42"/>
  <c r="C27"/>
  <c r="C28"/>
  <c r="C24"/>
  <c r="C25"/>
  <c r="C26"/>
  <c r="K26"/>
  <c r="K34"/>
  <c r="K17"/>
  <c r="K38"/>
  <c r="K18"/>
  <c r="K46"/>
  <c r="K47"/>
  <c r="K43"/>
  <c r="K39"/>
  <c r="K35"/>
  <c r="K31"/>
  <c r="K27"/>
  <c r="K23"/>
  <c r="K19"/>
  <c r="K48"/>
  <c r="K44"/>
  <c r="K40"/>
  <c r="K36"/>
  <c r="K32"/>
  <c r="K28"/>
  <c r="K24"/>
  <c r="K20"/>
  <c r="K16"/>
  <c r="K45"/>
  <c r="K41"/>
  <c r="K37"/>
  <c r="K33"/>
  <c r="K29"/>
  <c r="K25"/>
  <c r="K21"/>
  <c r="C17"/>
  <c r="C8"/>
  <c r="C21"/>
  <c r="C13"/>
  <c r="C9"/>
  <c r="K15"/>
  <c r="K13"/>
  <c r="K11"/>
  <c r="K9"/>
  <c r="C23"/>
  <c r="C19"/>
  <c r="C15"/>
  <c r="C11"/>
  <c r="K8"/>
  <c r="K14"/>
  <c r="K12"/>
  <c r="C22"/>
  <c r="C20"/>
  <c r="C18"/>
  <c r="C16"/>
  <c r="C14"/>
  <c r="C12"/>
</calcChain>
</file>

<file path=xl/sharedStrings.xml><?xml version="1.0" encoding="utf-8"?>
<sst xmlns="http://schemas.openxmlformats.org/spreadsheetml/2006/main" count="81" uniqueCount="65">
  <si>
    <t xml:space="preserve"> </t>
  </si>
  <si>
    <t>3 cf</t>
  </si>
  <si>
    <t>30 L</t>
  </si>
  <si>
    <t>MULCH</t>
  </si>
  <si>
    <t>3cf</t>
  </si>
  <si>
    <t>sand</t>
  </si>
  <si>
    <t>screenings</t>
  </si>
  <si>
    <t>red brick</t>
  </si>
  <si>
    <t>peat moss</t>
  </si>
  <si>
    <t>marble</t>
  </si>
  <si>
    <t>with tax</t>
  </si>
  <si>
    <t>&lt;9</t>
  </si>
  <si>
    <t xml:space="preserve">                Ground Cover </t>
  </si>
  <si>
    <t xml:space="preserve">P Gravel </t>
  </si>
  <si>
    <t xml:space="preserve">Lawn Soil </t>
  </si>
  <si>
    <t>50 ft</t>
  </si>
  <si>
    <t xml:space="preserve">Bonemeal </t>
  </si>
  <si>
    <t>100 ft</t>
  </si>
  <si>
    <t>Fertilizer</t>
  </si>
  <si>
    <t>small</t>
  </si>
  <si>
    <t>large</t>
  </si>
  <si>
    <t>18-6-12 + 2MgO + Micronutrients</t>
  </si>
  <si>
    <t>Osmocote coating</t>
  </si>
  <si>
    <t>&gt;9 bags</t>
  </si>
  <si>
    <t xml:space="preserve">potting soil </t>
  </si>
  <si>
    <t xml:space="preserve">5 yards (45 bags) or more </t>
  </si>
  <si>
    <t xml:space="preserve">20 yards (180 bags) or more </t>
  </si>
  <si>
    <t>.4 kg</t>
  </si>
  <si>
    <t>2.2 kg</t>
  </si>
  <si>
    <t>50 yards (450 bags)  or more</t>
  </si>
  <si>
    <t>25 kg</t>
  </si>
  <si>
    <t>9 to 44</t>
  </si>
  <si>
    <t>45 to 179</t>
  </si>
  <si>
    <t>180-449</t>
  </si>
  <si>
    <t>450 or more</t>
  </si>
  <si>
    <t>Bloodmeal</t>
  </si>
  <si>
    <t>Nit-Pho-pot</t>
  </si>
  <si>
    <t>River Stone</t>
  </si>
  <si>
    <t>gravel</t>
  </si>
  <si>
    <t>or more</t>
  </si>
  <si>
    <t xml:space="preserve">Sheep </t>
  </si>
  <si>
    <t>Volume Discounts shown at 1 cubic yard increments</t>
  </si>
  <si>
    <t>P</t>
  </si>
  <si>
    <t>I</t>
  </si>
  <si>
    <t>C</t>
  </si>
  <si>
    <t>K</t>
  </si>
  <si>
    <t>U</t>
  </si>
  <si>
    <t>O</t>
  </si>
  <si>
    <t>N</t>
  </si>
  <si>
    <t>L</t>
  </si>
  <si>
    <t>Y</t>
  </si>
  <si>
    <t xml:space="preserve"> Prices  2023</t>
  </si>
  <si>
    <t>8.89  plus tax  for   9-44 bags</t>
  </si>
  <si>
    <t>7.78  plus tax</t>
  </si>
  <si>
    <t>15 bags or more</t>
  </si>
  <si>
    <t>14 bags or less</t>
  </si>
  <si>
    <t>8.33 plus tax</t>
  </si>
  <si>
    <t xml:space="preserve">7.44 Plus tax </t>
  </si>
  <si>
    <t>Alltreat 3-WAY 30 L</t>
  </si>
  <si>
    <t xml:space="preserve">Organic 3 way </t>
  </si>
  <si>
    <t xml:space="preserve">Wholesale </t>
  </si>
  <si>
    <t>6.99 for 15</t>
  </si>
  <si>
    <t>15 L size</t>
  </si>
  <si>
    <t>200 ft</t>
  </si>
  <si>
    <t xml:space="preserve">Ground Cover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</si>
</sst>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$&quot;#,##0.00"/>
  </numFmts>
  <fonts count="10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3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4" xfId="0" applyFont="1" applyBorder="1"/>
    <xf numFmtId="2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1" fillId="5" borderId="5" xfId="0" applyFont="1" applyFill="1" applyBorder="1"/>
    <xf numFmtId="2" fontId="1" fillId="5" borderId="5" xfId="0" applyNumberFormat="1" applyFont="1" applyFill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5" borderId="7" xfId="0" applyFont="1" applyFill="1" applyBorder="1"/>
    <xf numFmtId="2" fontId="1" fillId="5" borderId="3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2" borderId="11" xfId="0" applyFont="1" applyFill="1" applyBorder="1" applyAlignment="1"/>
    <xf numFmtId="2" fontId="1" fillId="2" borderId="1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/>
    <xf numFmtId="2" fontId="1" fillId="5" borderId="1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1" xfId="0" applyFont="1" applyFill="1" applyBorder="1" applyAlignment="1"/>
    <xf numFmtId="0" fontId="1" fillId="5" borderId="8" xfId="0" applyFont="1" applyFill="1" applyBorder="1"/>
    <xf numFmtId="0" fontId="1" fillId="0" borderId="9" xfId="0" applyFont="1" applyBorder="1" applyAlignment="1">
      <alignment horizontal="center"/>
    </xf>
    <xf numFmtId="0" fontId="0" fillId="0" borderId="0" xfId="0" applyFont="1"/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2" fontId="1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Fill="1" applyBorder="1" applyAlignment="1"/>
    <xf numFmtId="2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5" borderId="0" xfId="0" applyFont="1" applyFill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0" fontId="1" fillId="0" borderId="10" xfId="0" applyFont="1" applyBorder="1"/>
    <xf numFmtId="0" fontId="6" fillId="0" borderId="0" xfId="0" applyFont="1"/>
    <xf numFmtId="0" fontId="7" fillId="0" borderId="0" xfId="1" applyAlignment="1" applyProtection="1"/>
    <xf numFmtId="0" fontId="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2" borderId="6" xfId="0" applyFont="1" applyFill="1" applyBorder="1" applyAlignment="1"/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164" fontId="1" fillId="0" borderId="1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/>
    <xf numFmtId="164" fontId="1" fillId="2" borderId="9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2" fontId="1" fillId="9" borderId="12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2" fontId="1" fillId="9" borderId="0" xfId="0" applyNumberFormat="1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164" fontId="1" fillId="9" borderId="9" xfId="0" applyNumberFormat="1" applyFont="1" applyFill="1" applyBorder="1" applyAlignment="1">
      <alignment horizontal="center"/>
    </xf>
    <xf numFmtId="2" fontId="1" fillId="9" borderId="0" xfId="0" applyNumberFormat="1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1" fillId="2" borderId="12" xfId="0" applyNumberFormat="1" applyFont="1" applyFill="1" applyBorder="1" applyAlignment="1">
      <alignment horizontal="left"/>
    </xf>
    <xf numFmtId="2" fontId="1" fillId="10" borderId="11" xfId="0" applyNumberFormat="1" applyFont="1" applyFill="1" applyBorder="1" applyAlignment="1">
      <alignment horizontal="center"/>
    </xf>
    <xf numFmtId="0" fontId="8" fillId="11" borderId="0" xfId="0" applyFont="1" applyFill="1"/>
    <xf numFmtId="0" fontId="8" fillId="11" borderId="0" xfId="0" applyFont="1" applyFill="1" applyAlignment="1">
      <alignment horizontal="center"/>
    </xf>
    <xf numFmtId="0" fontId="1" fillId="12" borderId="11" xfId="0" applyFont="1" applyFill="1" applyBorder="1" applyAlignment="1"/>
    <xf numFmtId="2" fontId="1" fillId="12" borderId="11" xfId="0" applyNumberFormat="1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1" fillId="12" borderId="5" xfId="0" applyFont="1" applyFill="1" applyBorder="1"/>
    <xf numFmtId="2" fontId="1" fillId="12" borderId="0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4" xfId="0" applyFont="1" applyFill="1" applyBorder="1"/>
    <xf numFmtId="165" fontId="1" fillId="3" borderId="15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5" fontId="0" fillId="5" borderId="0" xfId="0" applyNumberFormat="1" applyFont="1" applyFill="1" applyAlignment="1">
      <alignment horizontal="right"/>
    </xf>
    <xf numFmtId="165" fontId="0" fillId="7" borderId="2" xfId="0" applyNumberFormat="1" applyFont="1" applyFill="1" applyBorder="1" applyAlignment="1">
      <alignment horizontal="right"/>
    </xf>
    <xf numFmtId="165" fontId="0" fillId="8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2" fontId="0" fillId="4" borderId="1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1" fillId="10" borderId="0" xfId="0" applyFont="1" applyFill="1"/>
    <xf numFmtId="0" fontId="8" fillId="13" borderId="0" xfId="0" applyFont="1" applyFill="1"/>
    <xf numFmtId="0" fontId="8" fillId="13" borderId="5" xfId="0" applyFont="1" applyFill="1" applyBorder="1"/>
    <xf numFmtId="2" fontId="8" fillId="13" borderId="5" xfId="0" applyNumberFormat="1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164" fontId="8" fillId="13" borderId="0" xfId="0" applyNumberFormat="1" applyFont="1" applyFill="1" applyBorder="1" applyAlignment="1">
      <alignment horizontal="center"/>
    </xf>
    <xf numFmtId="0" fontId="8" fillId="13" borderId="8" xfId="0" applyFont="1" applyFill="1" applyBorder="1" applyAlignment="1">
      <alignment horizontal="left"/>
    </xf>
    <xf numFmtId="2" fontId="8" fillId="13" borderId="9" xfId="0" applyNumberFormat="1" applyFont="1" applyFill="1" applyBorder="1" applyAlignment="1">
      <alignment horizontal="center"/>
    </xf>
    <xf numFmtId="2" fontId="9" fillId="13" borderId="8" xfId="0" applyNumberFormat="1" applyFont="1" applyFill="1" applyBorder="1" applyAlignment="1">
      <alignment horizontal="center"/>
    </xf>
    <xf numFmtId="0" fontId="8" fillId="13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4E43C"/>
      <color rgb="FFB2B868"/>
      <color rgb="FFD36B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>
      <selection activeCell="O11" sqref="O11"/>
    </sheetView>
  </sheetViews>
  <sheetFormatPr defaultColWidth="9.140625" defaultRowHeight="13.5" customHeight="1"/>
  <cols>
    <col min="1" max="1" width="3.7109375" style="1" customWidth="1"/>
    <col min="2" max="2" width="4.7109375" style="1" customWidth="1"/>
    <col min="3" max="3" width="9.140625" style="2"/>
    <col min="4" max="4" width="9.140625" style="3"/>
    <col min="5" max="5" width="9.7109375" style="3" customWidth="1"/>
    <col min="6" max="7" width="9.140625" style="3"/>
    <col min="8" max="9" width="6.7109375" style="4" customWidth="1"/>
    <col min="10" max="10" width="8.7109375" style="5" customWidth="1"/>
    <col min="11" max="11" width="9.5703125" style="6" bestFit="1" customWidth="1"/>
    <col min="12" max="12" width="4.7109375" style="7" customWidth="1"/>
    <col min="13" max="16384" width="9.140625" style="1"/>
  </cols>
  <sheetData>
    <row r="1" spans="1:13" ht="13.5" customHeight="1">
      <c r="A1" s="88"/>
      <c r="E1" s="1" t="s">
        <v>51</v>
      </c>
      <c r="F1" s="1"/>
    </row>
    <row r="2" spans="1:13" ht="13.5" customHeight="1" thickBot="1">
      <c r="A2" s="89"/>
      <c r="D2" s="127" t="s">
        <v>41</v>
      </c>
    </row>
    <row r="3" spans="1:13" ht="13.5" customHeight="1" thickBot="1">
      <c r="A3" s="154"/>
      <c r="B3" s="138"/>
      <c r="C3" s="139">
        <v>4.5</v>
      </c>
      <c r="D3" s="140"/>
      <c r="E3" s="140"/>
      <c r="F3" s="141" t="s">
        <v>60</v>
      </c>
      <c r="G3" s="140">
        <v>4.99</v>
      </c>
      <c r="H3" s="140"/>
      <c r="I3" s="140"/>
      <c r="J3" s="142"/>
      <c r="K3" s="137">
        <v>7.44</v>
      </c>
    </row>
    <row r="4" spans="1:13" ht="13.5" customHeight="1" thickBot="1">
      <c r="A4" s="1" t="s">
        <v>0</v>
      </c>
      <c r="B4" s="1" t="s">
        <v>0</v>
      </c>
      <c r="C4" s="62" t="s">
        <v>58</v>
      </c>
      <c r="F4" s="3" t="s">
        <v>59</v>
      </c>
      <c r="J4" s="5" t="s">
        <v>4</v>
      </c>
      <c r="K4" s="6" t="s">
        <v>3</v>
      </c>
    </row>
    <row r="5" spans="1:13" ht="13.5" customHeight="1">
      <c r="B5" s="8"/>
      <c r="C5" s="9">
        <v>4.99</v>
      </c>
      <c r="F5" s="8"/>
      <c r="G5" s="9">
        <v>5.49</v>
      </c>
      <c r="J5" s="11" t="s">
        <v>11</v>
      </c>
      <c r="K5" s="12">
        <v>8.99</v>
      </c>
      <c r="L5" s="134">
        <v>8.89</v>
      </c>
      <c r="M5" s="13" t="s">
        <v>23</v>
      </c>
    </row>
    <row r="6" spans="1:13" ht="13.5" customHeight="1" thickBot="1">
      <c r="A6" s="155" t="s">
        <v>10</v>
      </c>
      <c r="B6" s="156"/>
      <c r="C6" s="157">
        <f>C5*1.13</f>
        <v>5.6387</v>
      </c>
      <c r="D6" s="158"/>
      <c r="E6" s="158"/>
      <c r="F6" s="156"/>
      <c r="G6" s="157">
        <f>G5*1.13</f>
        <v>6.2036999999999995</v>
      </c>
      <c r="H6" s="159"/>
      <c r="I6" s="159"/>
      <c r="J6" s="160" t="s">
        <v>10</v>
      </c>
      <c r="K6" s="161">
        <f>K5*1.13</f>
        <v>10.1587</v>
      </c>
      <c r="L6" s="162">
        <f>L5*1.13</f>
        <v>10.0457</v>
      </c>
      <c r="M6" s="163" t="s">
        <v>10</v>
      </c>
    </row>
    <row r="7" spans="1:13" ht="13.5" customHeight="1" thickBot="1">
      <c r="B7" s="16"/>
      <c r="C7" s="17" t="s">
        <v>2</v>
      </c>
      <c r="F7" s="16"/>
      <c r="G7" s="17" t="s">
        <v>2</v>
      </c>
      <c r="J7" s="64"/>
      <c r="K7" s="19" t="s">
        <v>1</v>
      </c>
      <c r="L7" s="20"/>
    </row>
    <row r="8" spans="1:13" ht="13.5" customHeight="1" thickBot="1">
      <c r="B8" s="21">
        <v>1</v>
      </c>
      <c r="C8" s="22">
        <f t="shared" ref="C8:C29" si="0">B8*$C$6</f>
        <v>5.6387</v>
      </c>
      <c r="F8" s="21">
        <v>1</v>
      </c>
      <c r="G8" s="22">
        <f>F8*$G$6</f>
        <v>6.2036999999999995</v>
      </c>
      <c r="J8" s="93">
        <v>1</v>
      </c>
      <c r="K8" s="25">
        <f>J8*$K$6</f>
        <v>10.1587</v>
      </c>
      <c r="L8" s="26"/>
    </row>
    <row r="9" spans="1:13" ht="13.5" customHeight="1" thickBot="1">
      <c r="B9" s="27">
        <v>2</v>
      </c>
      <c r="C9" s="65">
        <f t="shared" si="0"/>
        <v>11.2774</v>
      </c>
      <c r="F9" s="27">
        <v>2</v>
      </c>
      <c r="G9" s="22">
        <f>F9*$G$6</f>
        <v>12.407399999999999</v>
      </c>
      <c r="J9" s="66">
        <v>2</v>
      </c>
      <c r="K9" s="28">
        <f t="shared" ref="K9:K15" si="1">J9*$K$6</f>
        <v>20.317399999999999</v>
      </c>
      <c r="L9" s="26"/>
    </row>
    <row r="10" spans="1:13" ht="13.5" customHeight="1" thickBot="1">
      <c r="B10" s="14">
        <v>3</v>
      </c>
      <c r="C10" s="30">
        <f t="shared" si="0"/>
        <v>16.9161</v>
      </c>
      <c r="F10" s="14">
        <v>3</v>
      </c>
      <c r="G10" s="22">
        <f t="shared" ref="G10:G30" si="2">F10*$G$6</f>
        <v>18.6111</v>
      </c>
      <c r="J10" s="24">
        <v>3</v>
      </c>
      <c r="K10" s="25">
        <f t="shared" si="1"/>
        <v>30.476099999999999</v>
      </c>
      <c r="L10" s="26"/>
    </row>
    <row r="11" spans="1:13" ht="13.5" customHeight="1" thickBot="1">
      <c r="B11" s="27">
        <v>4</v>
      </c>
      <c r="C11" s="65">
        <f t="shared" si="0"/>
        <v>22.5548</v>
      </c>
      <c r="F11" s="27">
        <v>4</v>
      </c>
      <c r="G11" s="22">
        <f t="shared" si="2"/>
        <v>24.814799999999998</v>
      </c>
      <c r="J11" s="29">
        <v>4</v>
      </c>
      <c r="K11" s="28">
        <f t="shared" si="1"/>
        <v>40.634799999999998</v>
      </c>
      <c r="L11" s="26"/>
    </row>
    <row r="12" spans="1:13" ht="13.5" customHeight="1" thickBot="1">
      <c r="B12" s="14">
        <v>5</v>
      </c>
      <c r="C12" s="15">
        <f t="shared" si="0"/>
        <v>28.1935</v>
      </c>
      <c r="F12" s="14">
        <v>5</v>
      </c>
      <c r="G12" s="22">
        <f t="shared" si="2"/>
        <v>31.018499999999996</v>
      </c>
      <c r="J12" s="24">
        <v>5</v>
      </c>
      <c r="K12" s="25">
        <f t="shared" si="1"/>
        <v>50.793499999999995</v>
      </c>
      <c r="L12" s="26"/>
    </row>
    <row r="13" spans="1:13" ht="13.5" customHeight="1" thickBot="1">
      <c r="B13" s="27">
        <v>6</v>
      </c>
      <c r="C13" s="65">
        <f t="shared" si="0"/>
        <v>33.8322</v>
      </c>
      <c r="F13" s="27">
        <v>6</v>
      </c>
      <c r="G13" s="22">
        <f t="shared" si="2"/>
        <v>37.222200000000001</v>
      </c>
      <c r="J13" s="29">
        <v>6</v>
      </c>
      <c r="K13" s="28">
        <f t="shared" si="1"/>
        <v>60.952199999999998</v>
      </c>
      <c r="L13" s="26"/>
    </row>
    <row r="14" spans="1:13" ht="13.5" customHeight="1" thickBot="1">
      <c r="B14" s="14">
        <v>7</v>
      </c>
      <c r="C14" s="15">
        <f t="shared" si="0"/>
        <v>39.4709</v>
      </c>
      <c r="F14" s="14">
        <v>7</v>
      </c>
      <c r="G14" s="22">
        <f t="shared" si="2"/>
        <v>43.425899999999999</v>
      </c>
      <c r="J14" s="24">
        <v>7</v>
      </c>
      <c r="K14" s="25">
        <f t="shared" si="1"/>
        <v>71.110900000000001</v>
      </c>
      <c r="L14" s="20" t="s">
        <v>0</v>
      </c>
    </row>
    <row r="15" spans="1:13" ht="13.5" customHeight="1" thickBot="1">
      <c r="B15" s="27">
        <v>8</v>
      </c>
      <c r="C15" s="28">
        <f t="shared" si="0"/>
        <v>45.1096</v>
      </c>
      <c r="F15" s="27">
        <v>8</v>
      </c>
      <c r="G15" s="22">
        <f t="shared" si="2"/>
        <v>49.629599999999996</v>
      </c>
      <c r="J15" s="29">
        <v>8</v>
      </c>
      <c r="K15" s="28">
        <f t="shared" si="1"/>
        <v>81.269599999999997</v>
      </c>
      <c r="L15" s="20"/>
    </row>
    <row r="16" spans="1:13" ht="13.5" customHeight="1" thickBot="1">
      <c r="B16" s="14">
        <v>9</v>
      </c>
      <c r="C16" s="30">
        <f t="shared" si="0"/>
        <v>50.7483</v>
      </c>
      <c r="F16" s="14">
        <v>9</v>
      </c>
      <c r="G16" s="22">
        <f t="shared" si="2"/>
        <v>55.833299999999994</v>
      </c>
      <c r="J16" s="24">
        <v>9</v>
      </c>
      <c r="K16" s="25">
        <f>J16*$L$6</f>
        <v>90.411299999999997</v>
      </c>
      <c r="L16" s="34">
        <v>1</v>
      </c>
      <c r="M16" s="56"/>
    </row>
    <row r="17" spans="1:12" ht="13.5" customHeight="1" thickBot="1">
      <c r="B17" s="27">
        <v>10</v>
      </c>
      <c r="C17" s="28">
        <f t="shared" si="0"/>
        <v>56.387</v>
      </c>
      <c r="F17" s="27">
        <v>10</v>
      </c>
      <c r="G17" s="22">
        <f t="shared" si="2"/>
        <v>62.036999999999992</v>
      </c>
      <c r="J17" s="29">
        <v>10</v>
      </c>
      <c r="K17" s="25">
        <f t="shared" ref="K17:K18" si="3">J17*$L$6</f>
        <v>100.45699999999999</v>
      </c>
      <c r="L17" s="38"/>
    </row>
    <row r="18" spans="1:12" ht="13.5" customHeight="1" thickBot="1">
      <c r="B18" s="14">
        <v>11</v>
      </c>
      <c r="C18" s="30">
        <f t="shared" si="0"/>
        <v>62.025700000000001</v>
      </c>
      <c r="F18" s="14">
        <v>11</v>
      </c>
      <c r="G18" s="22">
        <f t="shared" si="2"/>
        <v>68.24069999999999</v>
      </c>
      <c r="J18" s="24">
        <v>11</v>
      </c>
      <c r="K18" s="25">
        <f t="shared" si="3"/>
        <v>110.5027</v>
      </c>
      <c r="L18" s="38"/>
    </row>
    <row r="19" spans="1:12" ht="13.5" customHeight="1" thickBot="1">
      <c r="B19" s="27">
        <v>12</v>
      </c>
      <c r="C19" s="28">
        <f t="shared" si="0"/>
        <v>67.664400000000001</v>
      </c>
      <c r="F19" s="27">
        <v>12</v>
      </c>
      <c r="G19" s="22">
        <f t="shared" si="2"/>
        <v>74.444400000000002</v>
      </c>
      <c r="J19" s="29">
        <v>12</v>
      </c>
      <c r="K19" s="37">
        <f t="shared" ref="K19:K48" si="4">J19*$L$6</f>
        <v>120.5484</v>
      </c>
      <c r="L19" s="38"/>
    </row>
    <row r="20" spans="1:12" ht="13.5" customHeight="1" thickBot="1">
      <c r="B20" s="14">
        <v>13</v>
      </c>
      <c r="C20" s="30">
        <f t="shared" si="0"/>
        <v>73.303100000000001</v>
      </c>
      <c r="F20" s="14">
        <v>13</v>
      </c>
      <c r="G20" s="22">
        <f t="shared" si="2"/>
        <v>80.648099999999999</v>
      </c>
      <c r="J20" s="24">
        <v>13</v>
      </c>
      <c r="K20" s="25">
        <f t="shared" si="4"/>
        <v>130.5941</v>
      </c>
      <c r="L20" s="38"/>
    </row>
    <row r="21" spans="1:12" ht="13.5" customHeight="1" thickBot="1">
      <c r="B21" s="27">
        <v>14</v>
      </c>
      <c r="C21" s="28">
        <f t="shared" si="0"/>
        <v>78.941800000000001</v>
      </c>
      <c r="F21" s="27">
        <v>14</v>
      </c>
      <c r="G21" s="22">
        <f t="shared" si="2"/>
        <v>86.851799999999997</v>
      </c>
      <c r="J21" s="29">
        <v>14</v>
      </c>
      <c r="K21" s="37">
        <f t="shared" si="4"/>
        <v>140.63980000000001</v>
      </c>
      <c r="L21" s="38"/>
    </row>
    <row r="22" spans="1:12" ht="13.5" customHeight="1" thickBot="1">
      <c r="B22" s="14">
        <v>15</v>
      </c>
      <c r="C22" s="30">
        <f t="shared" si="0"/>
        <v>84.580500000000001</v>
      </c>
      <c r="F22" s="14">
        <v>15</v>
      </c>
      <c r="G22" s="22">
        <f t="shared" si="2"/>
        <v>93.055499999999995</v>
      </c>
      <c r="J22" s="24">
        <v>15</v>
      </c>
      <c r="K22" s="25">
        <f t="shared" si="4"/>
        <v>150.68549999999999</v>
      </c>
      <c r="L22" s="38"/>
    </row>
    <row r="23" spans="1:12" ht="13.5" customHeight="1" thickBot="1">
      <c r="B23" s="27">
        <v>16</v>
      </c>
      <c r="C23" s="28">
        <f t="shared" si="0"/>
        <v>90.219200000000001</v>
      </c>
      <c r="F23" s="27">
        <v>16</v>
      </c>
      <c r="G23" s="22">
        <f t="shared" si="2"/>
        <v>99.259199999999993</v>
      </c>
      <c r="J23" s="29">
        <v>16</v>
      </c>
      <c r="K23" s="37">
        <f t="shared" si="4"/>
        <v>160.7312</v>
      </c>
      <c r="L23" s="38"/>
    </row>
    <row r="24" spans="1:12" ht="13.5" customHeight="1" thickBot="1">
      <c r="B24" s="14">
        <v>17</v>
      </c>
      <c r="C24" s="30">
        <f t="shared" si="0"/>
        <v>95.857900000000001</v>
      </c>
      <c r="F24" s="14">
        <v>17</v>
      </c>
      <c r="G24" s="22">
        <f t="shared" si="2"/>
        <v>105.46289999999999</v>
      </c>
      <c r="J24" s="24">
        <v>17</v>
      </c>
      <c r="K24" s="25">
        <f t="shared" si="4"/>
        <v>170.77690000000001</v>
      </c>
      <c r="L24" s="40"/>
    </row>
    <row r="25" spans="1:12" ht="13.5" customHeight="1" thickBot="1">
      <c r="B25" s="27">
        <v>18</v>
      </c>
      <c r="C25" s="28">
        <f t="shared" si="0"/>
        <v>101.4966</v>
      </c>
      <c r="F25" s="27">
        <v>18</v>
      </c>
      <c r="G25" s="22">
        <f t="shared" si="2"/>
        <v>111.66659999999999</v>
      </c>
      <c r="J25" s="29">
        <v>18</v>
      </c>
      <c r="K25" s="37">
        <f t="shared" si="4"/>
        <v>180.82259999999999</v>
      </c>
      <c r="L25" s="42">
        <v>2</v>
      </c>
    </row>
    <row r="26" spans="1:12" ht="13.5" customHeight="1" thickBot="1">
      <c r="B26" s="14">
        <v>19</v>
      </c>
      <c r="C26" s="30">
        <f t="shared" si="0"/>
        <v>107.1353</v>
      </c>
      <c r="F26" s="14">
        <v>19</v>
      </c>
      <c r="G26" s="22">
        <f t="shared" si="2"/>
        <v>117.87029999999999</v>
      </c>
      <c r="J26" s="24">
        <v>19</v>
      </c>
      <c r="K26" s="25">
        <f t="shared" si="4"/>
        <v>190.8683</v>
      </c>
      <c r="L26" s="40"/>
    </row>
    <row r="27" spans="1:12" ht="13.5" customHeight="1" thickBot="1">
      <c r="B27" s="27">
        <v>20</v>
      </c>
      <c r="C27" s="28">
        <f t="shared" si="0"/>
        <v>112.774</v>
      </c>
      <c r="F27" s="27">
        <v>20</v>
      </c>
      <c r="G27" s="22">
        <f t="shared" si="2"/>
        <v>124.07399999999998</v>
      </c>
      <c r="J27" s="29">
        <v>20</v>
      </c>
      <c r="K27" s="37">
        <f t="shared" si="4"/>
        <v>200.91399999999999</v>
      </c>
      <c r="L27" s="40"/>
    </row>
    <row r="28" spans="1:12" ht="13.5" customHeight="1" thickBot="1">
      <c r="B28" s="14">
        <v>21</v>
      </c>
      <c r="C28" s="30">
        <f t="shared" si="0"/>
        <v>118.4127</v>
      </c>
      <c r="F28" s="14">
        <v>21</v>
      </c>
      <c r="G28" s="22">
        <f t="shared" si="2"/>
        <v>130.27769999999998</v>
      </c>
      <c r="J28" s="24">
        <v>21</v>
      </c>
      <c r="K28" s="25">
        <f t="shared" si="4"/>
        <v>210.9597</v>
      </c>
      <c r="L28" s="40"/>
    </row>
    <row r="29" spans="1:12" ht="13.5" customHeight="1" thickBot="1">
      <c r="B29" s="27">
        <v>22</v>
      </c>
      <c r="C29" s="129">
        <f t="shared" si="0"/>
        <v>124.0514</v>
      </c>
      <c r="F29" s="27">
        <v>22</v>
      </c>
      <c r="G29" s="22">
        <f t="shared" si="2"/>
        <v>136.48139999999998</v>
      </c>
      <c r="J29" s="29">
        <v>22</v>
      </c>
      <c r="K29" s="37">
        <f t="shared" si="4"/>
        <v>221.00540000000001</v>
      </c>
      <c r="L29" s="40"/>
    </row>
    <row r="30" spans="1:12" ht="13.5" customHeight="1">
      <c r="B30" s="135">
        <v>23</v>
      </c>
      <c r="C30" s="133">
        <v>132.19999999999999</v>
      </c>
      <c r="F30" s="14">
        <v>23</v>
      </c>
      <c r="G30" s="22">
        <f t="shared" si="2"/>
        <v>142.68509999999998</v>
      </c>
      <c r="J30" s="24">
        <v>23</v>
      </c>
      <c r="K30" s="25">
        <f t="shared" si="4"/>
        <v>231.05109999999999</v>
      </c>
      <c r="L30" s="40"/>
    </row>
    <row r="31" spans="1:12" ht="13.5" customHeight="1">
      <c r="A31" s="131" t="s">
        <v>42</v>
      </c>
      <c r="B31" s="135">
        <v>24</v>
      </c>
      <c r="C31" s="133">
        <v>132.19999999999999</v>
      </c>
      <c r="F31" s="135">
        <v>24</v>
      </c>
      <c r="G31" s="133">
        <v>146.6</v>
      </c>
      <c r="J31" s="29">
        <v>24</v>
      </c>
      <c r="K31" s="37">
        <f t="shared" si="4"/>
        <v>241.0968</v>
      </c>
      <c r="L31" s="40"/>
    </row>
    <row r="32" spans="1:12" ht="13.5" customHeight="1">
      <c r="A32" s="131" t="s">
        <v>43</v>
      </c>
      <c r="B32" s="135">
        <v>25</v>
      </c>
      <c r="C32" s="133">
        <v>132.19999999999999</v>
      </c>
      <c r="F32" s="135">
        <v>25</v>
      </c>
      <c r="G32" s="133">
        <v>146.6</v>
      </c>
      <c r="J32" s="24">
        <v>25</v>
      </c>
      <c r="K32" s="25">
        <f t="shared" si="4"/>
        <v>251.14250000000001</v>
      </c>
      <c r="L32" s="40"/>
    </row>
    <row r="33" spans="1:12" ht="13.5" customHeight="1">
      <c r="A33" s="131" t="s">
        <v>44</v>
      </c>
      <c r="B33" s="135">
        <v>26</v>
      </c>
      <c r="C33" s="136">
        <v>132.19999999999999</v>
      </c>
      <c r="F33" s="135">
        <v>26</v>
      </c>
      <c r="G33" s="136">
        <v>146.6</v>
      </c>
      <c r="J33" s="29">
        <v>26</v>
      </c>
      <c r="K33" s="37">
        <f t="shared" si="4"/>
        <v>261.18819999999999</v>
      </c>
      <c r="L33" s="40"/>
    </row>
    <row r="34" spans="1:12" ht="13.5" customHeight="1">
      <c r="A34" s="131" t="s">
        <v>45</v>
      </c>
      <c r="B34" s="14">
        <v>27</v>
      </c>
      <c r="C34" s="30">
        <f>B34*$C$3*1.13</f>
        <v>137.29499999999999</v>
      </c>
      <c r="F34" s="14">
        <v>27</v>
      </c>
      <c r="G34" s="30">
        <f>F34*$G$3*1.13</f>
        <v>152.2449</v>
      </c>
      <c r="J34" s="53">
        <v>27</v>
      </c>
      <c r="K34" s="25">
        <f t="shared" si="4"/>
        <v>271.23390000000001</v>
      </c>
      <c r="L34" s="42">
        <v>3</v>
      </c>
    </row>
    <row r="35" spans="1:12" ht="13.5" customHeight="1">
      <c r="A35" s="131" t="s">
        <v>0</v>
      </c>
      <c r="B35" s="27">
        <v>28</v>
      </c>
      <c r="C35" s="30">
        <f t="shared" ref="C35:C52" si="5">B35*$C$3*1.13</f>
        <v>142.38</v>
      </c>
      <c r="F35" s="27">
        <v>28</v>
      </c>
      <c r="G35" s="30">
        <f t="shared" ref="G35:G52" si="6">F35*$C$3*1.13</f>
        <v>142.38</v>
      </c>
      <c r="J35" s="29">
        <v>28</v>
      </c>
      <c r="K35" s="37">
        <f t="shared" si="4"/>
        <v>281.27960000000002</v>
      </c>
      <c r="L35" s="38"/>
    </row>
    <row r="36" spans="1:12" ht="13.5" customHeight="1">
      <c r="A36" s="131" t="s">
        <v>46</v>
      </c>
      <c r="B36" s="14">
        <v>29</v>
      </c>
      <c r="C36" s="30">
        <f t="shared" si="5"/>
        <v>147.46499999999997</v>
      </c>
      <c r="F36" s="14">
        <v>29</v>
      </c>
      <c r="G36" s="30">
        <f t="shared" si="6"/>
        <v>147.46499999999997</v>
      </c>
      <c r="J36" s="24">
        <v>29</v>
      </c>
      <c r="K36" s="25">
        <f t="shared" si="4"/>
        <v>291.32530000000003</v>
      </c>
      <c r="L36" s="38"/>
    </row>
    <row r="37" spans="1:12" ht="13.5" customHeight="1">
      <c r="A37" s="131" t="s">
        <v>42</v>
      </c>
      <c r="B37" s="27">
        <v>30</v>
      </c>
      <c r="C37" s="30">
        <f t="shared" si="5"/>
        <v>152.54999999999998</v>
      </c>
      <c r="F37" s="27">
        <v>30</v>
      </c>
      <c r="G37" s="30">
        <f t="shared" si="6"/>
        <v>152.54999999999998</v>
      </c>
      <c r="J37" s="29">
        <v>30</v>
      </c>
      <c r="K37" s="37">
        <f t="shared" si="4"/>
        <v>301.37099999999998</v>
      </c>
      <c r="L37" s="38"/>
    </row>
    <row r="38" spans="1:12" ht="13.5" customHeight="1">
      <c r="A38" s="131"/>
      <c r="B38" s="14">
        <v>31</v>
      </c>
      <c r="C38" s="30">
        <f t="shared" si="5"/>
        <v>157.63499999999999</v>
      </c>
      <c r="F38" s="14">
        <v>31</v>
      </c>
      <c r="G38" s="30">
        <f t="shared" si="6"/>
        <v>157.63499999999999</v>
      </c>
      <c r="J38" s="24">
        <v>31</v>
      </c>
      <c r="K38" s="25">
        <f t="shared" si="4"/>
        <v>311.41669999999999</v>
      </c>
      <c r="L38" s="38"/>
    </row>
    <row r="39" spans="1:12" ht="13.5" customHeight="1">
      <c r="A39" s="131" t="s">
        <v>47</v>
      </c>
      <c r="B39" s="27">
        <v>32</v>
      </c>
      <c r="C39" s="30">
        <f t="shared" si="5"/>
        <v>162.71999999999997</v>
      </c>
      <c r="F39" s="27">
        <v>32</v>
      </c>
      <c r="G39" s="30">
        <f t="shared" si="6"/>
        <v>162.71999999999997</v>
      </c>
      <c r="J39" s="29">
        <v>32</v>
      </c>
      <c r="K39" s="37">
        <f t="shared" si="4"/>
        <v>321.4624</v>
      </c>
      <c r="L39" s="38"/>
    </row>
    <row r="40" spans="1:12" ht="13.5" customHeight="1">
      <c r="A40" s="131" t="s">
        <v>48</v>
      </c>
      <c r="B40" s="14">
        <v>33</v>
      </c>
      <c r="C40" s="30">
        <f t="shared" si="5"/>
        <v>167.80499999999998</v>
      </c>
      <c r="F40" s="14">
        <v>33</v>
      </c>
      <c r="G40" s="30">
        <f t="shared" si="6"/>
        <v>167.80499999999998</v>
      </c>
      <c r="J40" s="24">
        <v>33</v>
      </c>
      <c r="K40" s="25">
        <f t="shared" si="4"/>
        <v>331.50810000000001</v>
      </c>
      <c r="L40" s="38"/>
    </row>
    <row r="41" spans="1:12" ht="13.5" customHeight="1">
      <c r="A41" s="131" t="s">
        <v>49</v>
      </c>
      <c r="B41" s="27">
        <v>34</v>
      </c>
      <c r="C41" s="30">
        <f t="shared" si="5"/>
        <v>172.89</v>
      </c>
      <c r="F41" s="27">
        <v>34</v>
      </c>
      <c r="G41" s="30">
        <f t="shared" si="6"/>
        <v>172.89</v>
      </c>
      <c r="J41" s="29">
        <v>34</v>
      </c>
      <c r="K41" s="37">
        <f t="shared" si="4"/>
        <v>341.55380000000002</v>
      </c>
      <c r="L41" s="38"/>
    </row>
    <row r="42" spans="1:12" ht="13.5" customHeight="1">
      <c r="A42" s="131" t="s">
        <v>50</v>
      </c>
      <c r="B42" s="14">
        <v>35</v>
      </c>
      <c r="C42" s="30">
        <f t="shared" si="5"/>
        <v>177.97499999999999</v>
      </c>
      <c r="F42" s="14">
        <v>35</v>
      </c>
      <c r="G42" s="30">
        <f t="shared" si="6"/>
        <v>177.97499999999999</v>
      </c>
      <c r="J42" s="24">
        <v>35</v>
      </c>
      <c r="K42" s="25">
        <f t="shared" si="4"/>
        <v>351.59949999999998</v>
      </c>
      <c r="L42" s="38"/>
    </row>
    <row r="43" spans="1:12" ht="13.5" customHeight="1">
      <c r="A43" s="131"/>
      <c r="B43" s="27">
        <v>36</v>
      </c>
      <c r="C43" s="30">
        <f t="shared" si="5"/>
        <v>183.05999999999997</v>
      </c>
      <c r="F43" s="27">
        <v>36</v>
      </c>
      <c r="G43" s="30">
        <f t="shared" si="6"/>
        <v>183.05999999999997</v>
      </c>
      <c r="J43" s="29">
        <v>36</v>
      </c>
      <c r="K43" s="37">
        <f t="shared" si="4"/>
        <v>361.64519999999999</v>
      </c>
      <c r="L43" s="34">
        <v>4</v>
      </c>
    </row>
    <row r="44" spans="1:12" ht="13.5" customHeight="1">
      <c r="A44" s="131"/>
      <c r="B44" s="14">
        <v>37</v>
      </c>
      <c r="C44" s="30">
        <f t="shared" si="5"/>
        <v>188.14499999999998</v>
      </c>
      <c r="F44" s="14">
        <v>37</v>
      </c>
      <c r="G44" s="30">
        <f t="shared" si="6"/>
        <v>188.14499999999998</v>
      </c>
      <c r="J44" s="24">
        <v>37</v>
      </c>
      <c r="K44" s="25">
        <f t="shared" si="4"/>
        <v>371.6909</v>
      </c>
      <c r="L44" s="38"/>
    </row>
    <row r="45" spans="1:12" ht="13.5" customHeight="1">
      <c r="A45" s="131"/>
      <c r="B45" s="27">
        <v>38</v>
      </c>
      <c r="C45" s="30">
        <f t="shared" si="5"/>
        <v>193.23</v>
      </c>
      <c r="F45" s="27">
        <v>38</v>
      </c>
      <c r="G45" s="30">
        <f t="shared" si="6"/>
        <v>193.23</v>
      </c>
      <c r="J45" s="29">
        <v>38</v>
      </c>
      <c r="K45" s="37">
        <f t="shared" si="4"/>
        <v>381.73660000000001</v>
      </c>
      <c r="L45" s="38"/>
    </row>
    <row r="46" spans="1:12" ht="13.5" customHeight="1">
      <c r="A46" s="131"/>
      <c r="B46" s="14">
        <v>39</v>
      </c>
      <c r="C46" s="30">
        <f t="shared" si="5"/>
        <v>198.31499999999997</v>
      </c>
      <c r="F46" s="14">
        <v>39</v>
      </c>
      <c r="G46" s="30">
        <f t="shared" si="6"/>
        <v>198.31499999999997</v>
      </c>
      <c r="J46" s="24">
        <v>39</v>
      </c>
      <c r="K46" s="25">
        <f t="shared" si="4"/>
        <v>391.78230000000002</v>
      </c>
      <c r="L46" s="38"/>
    </row>
    <row r="47" spans="1:12" ht="13.5" customHeight="1">
      <c r="A47" s="131"/>
      <c r="B47" s="27">
        <v>40</v>
      </c>
      <c r="C47" s="30">
        <f t="shared" si="5"/>
        <v>203.39999999999998</v>
      </c>
      <c r="F47" s="27">
        <v>40</v>
      </c>
      <c r="G47" s="30">
        <f t="shared" si="6"/>
        <v>203.39999999999998</v>
      </c>
      <c r="J47" s="29">
        <v>40</v>
      </c>
      <c r="K47" s="37">
        <f t="shared" si="4"/>
        <v>401.82799999999997</v>
      </c>
      <c r="L47" s="38"/>
    </row>
    <row r="48" spans="1:12" ht="13.5" customHeight="1">
      <c r="A48" s="131"/>
      <c r="B48" s="14">
        <v>41</v>
      </c>
      <c r="C48" s="30">
        <f t="shared" si="5"/>
        <v>208.48499999999999</v>
      </c>
      <c r="F48" s="14">
        <v>41</v>
      </c>
      <c r="G48" s="30">
        <f t="shared" si="6"/>
        <v>208.48499999999999</v>
      </c>
      <c r="J48" s="24">
        <v>41</v>
      </c>
      <c r="K48" s="25">
        <f t="shared" si="4"/>
        <v>411.87369999999999</v>
      </c>
      <c r="L48" s="38"/>
    </row>
    <row r="49" spans="1:13" ht="13.5" customHeight="1">
      <c r="A49" s="131"/>
      <c r="B49" s="27">
        <v>42</v>
      </c>
      <c r="C49" s="30">
        <f t="shared" si="5"/>
        <v>213.57</v>
      </c>
      <c r="F49" s="27">
        <v>42</v>
      </c>
      <c r="G49" s="30">
        <f t="shared" si="6"/>
        <v>213.57</v>
      </c>
      <c r="J49" s="29">
        <v>42</v>
      </c>
      <c r="K49" s="37">
        <f>J49*$L$6</f>
        <v>421.9194</v>
      </c>
      <c r="L49" s="38"/>
    </row>
    <row r="50" spans="1:13" ht="13.5" customHeight="1">
      <c r="A50" s="131"/>
      <c r="B50" s="14">
        <v>43</v>
      </c>
      <c r="C50" s="30">
        <f t="shared" si="5"/>
        <v>218.65499999999997</v>
      </c>
      <c r="F50" s="14">
        <v>43</v>
      </c>
      <c r="G50" s="30">
        <f t="shared" si="6"/>
        <v>218.65499999999997</v>
      </c>
      <c r="J50" s="132">
        <v>43</v>
      </c>
      <c r="K50" s="133">
        <v>423.58</v>
      </c>
      <c r="L50" s="38"/>
    </row>
    <row r="51" spans="1:13" ht="13.5" customHeight="1">
      <c r="A51" s="131"/>
      <c r="B51" s="27">
        <v>44</v>
      </c>
      <c r="C51" s="30">
        <f t="shared" si="5"/>
        <v>223.73999999999998</v>
      </c>
      <c r="F51" s="27">
        <v>44</v>
      </c>
      <c r="G51" s="30">
        <f t="shared" si="6"/>
        <v>223.73999999999998</v>
      </c>
      <c r="J51" s="132">
        <v>44</v>
      </c>
      <c r="K51" s="133">
        <v>423.58</v>
      </c>
      <c r="L51" s="38"/>
    </row>
    <row r="52" spans="1:13" ht="13.5" customHeight="1" thickBot="1">
      <c r="A52" s="130"/>
      <c r="B52" s="54">
        <v>45</v>
      </c>
      <c r="C52" s="30">
        <f t="shared" si="5"/>
        <v>228.82499999999999</v>
      </c>
      <c r="F52" s="54">
        <v>45</v>
      </c>
      <c r="G52" s="30">
        <f t="shared" si="6"/>
        <v>228.82499999999999</v>
      </c>
      <c r="J52" s="132">
        <v>45</v>
      </c>
      <c r="K52" s="133">
        <v>423.58</v>
      </c>
      <c r="L52" s="34">
        <v>5</v>
      </c>
    </row>
    <row r="53" spans="1:13" ht="13.5" customHeight="1" thickBot="1">
      <c r="E53" s="76" t="s">
        <v>31</v>
      </c>
      <c r="F53" s="57"/>
      <c r="G53" s="58"/>
      <c r="H53" s="63" t="s">
        <v>52</v>
      </c>
      <c r="I53" s="59"/>
      <c r="J53" s="60"/>
      <c r="K53" s="58"/>
      <c r="L53" s="61"/>
      <c r="M53" s="1">
        <v>79.989999999999995</v>
      </c>
    </row>
    <row r="54" spans="1:13" ht="13.5" customHeight="1" thickBot="1">
      <c r="E54" s="77" t="s">
        <v>32</v>
      </c>
      <c r="F54" s="57"/>
      <c r="G54" s="58" t="s">
        <v>56</v>
      </c>
      <c r="H54" s="58"/>
      <c r="I54" s="59" t="s">
        <v>25</v>
      </c>
      <c r="J54" s="60"/>
      <c r="K54" s="58"/>
      <c r="L54" s="61"/>
      <c r="M54" s="1">
        <v>74.989999999999995</v>
      </c>
    </row>
    <row r="55" spans="1:13" ht="13.5" customHeight="1" thickBot="1">
      <c r="E55" s="78" t="s">
        <v>33</v>
      </c>
      <c r="F55" s="57"/>
      <c r="G55" s="58" t="s">
        <v>53</v>
      </c>
      <c r="H55" s="58"/>
      <c r="I55" s="59" t="s">
        <v>26</v>
      </c>
      <c r="J55" s="60"/>
      <c r="K55" s="58"/>
      <c r="L55" s="61"/>
      <c r="M55" s="1">
        <v>69.989999999999995</v>
      </c>
    </row>
    <row r="56" spans="1:13" ht="13.5" customHeight="1">
      <c r="E56" s="78" t="s">
        <v>34</v>
      </c>
      <c r="F56" s="83"/>
      <c r="G56" s="44" t="s">
        <v>57</v>
      </c>
      <c r="H56" s="84"/>
      <c r="I56" s="85" t="s">
        <v>29</v>
      </c>
      <c r="J56" s="86"/>
      <c r="K56" s="84"/>
      <c r="L56" s="87"/>
      <c r="M56" s="1">
        <v>66.989999999999995</v>
      </c>
    </row>
    <row r="57" spans="1:13" ht="13.5" customHeight="1" thickBot="1"/>
    <row r="58" spans="1:13" ht="13.5" customHeight="1">
      <c r="C58" s="1"/>
      <c r="D58" s="1"/>
      <c r="E58" s="90"/>
      <c r="F58" s="97" t="s">
        <v>14</v>
      </c>
      <c r="G58" s="98">
        <v>5.99</v>
      </c>
      <c r="H58" s="128" t="s">
        <v>55</v>
      </c>
      <c r="I58" s="99"/>
      <c r="J58" s="100"/>
      <c r="K58" s="3"/>
    </row>
    <row r="59" spans="1:13" ht="13.5" customHeight="1" thickBot="1">
      <c r="C59" s="1"/>
      <c r="D59" s="1"/>
      <c r="E59" s="92"/>
      <c r="F59" s="101"/>
      <c r="G59" s="102">
        <v>5.49</v>
      </c>
      <c r="H59" s="103" t="s">
        <v>54</v>
      </c>
      <c r="I59" s="104"/>
      <c r="J59" s="105"/>
      <c r="K59" s="3"/>
    </row>
    <row r="60" spans="1:13" ht="13.5" customHeight="1">
      <c r="C60" s="1"/>
      <c r="D60" s="1"/>
      <c r="E60" s="91"/>
      <c r="F60" s="32"/>
      <c r="G60" s="32"/>
      <c r="H60" s="94"/>
      <c r="I60" s="95"/>
      <c r="J60" s="96"/>
      <c r="K60" s="3"/>
    </row>
    <row r="61" spans="1:13" ht="13.5" customHeight="1" thickBot="1">
      <c r="C61" s="1"/>
      <c r="D61" s="1"/>
      <c r="E61" s="18"/>
      <c r="F61" s="31" t="s">
        <v>8</v>
      </c>
      <c r="G61" s="31">
        <v>17.989999999999998</v>
      </c>
      <c r="H61" s="23">
        <f t="shared" ref="H61" si="7">G61*1.13</f>
        <v>20.328699999999998</v>
      </c>
      <c r="J61" s="4"/>
      <c r="K61" s="3"/>
    </row>
    <row r="62" spans="1:13" ht="13.5" customHeight="1">
      <c r="C62" s="1"/>
      <c r="D62" s="1"/>
      <c r="E62" s="106"/>
      <c r="F62" s="107" t="s">
        <v>7</v>
      </c>
      <c r="G62" s="107">
        <v>7.99</v>
      </c>
      <c r="H62" s="108"/>
      <c r="I62" s="109"/>
      <c r="J62" s="4"/>
      <c r="K62" s="3"/>
    </row>
    <row r="63" spans="1:13" ht="13.5" customHeight="1">
      <c r="C63" s="1"/>
      <c r="D63" s="1"/>
      <c r="E63" s="110"/>
      <c r="F63" s="111" t="s">
        <v>13</v>
      </c>
      <c r="G63" s="111">
        <v>7.99</v>
      </c>
      <c r="H63" s="116" t="s">
        <v>61</v>
      </c>
      <c r="I63" s="113"/>
      <c r="J63" s="4"/>
      <c r="K63" s="3"/>
    </row>
    <row r="64" spans="1:13" ht="13.5" customHeight="1">
      <c r="C64" s="1"/>
      <c r="D64" s="1"/>
      <c r="E64" s="110"/>
      <c r="F64" s="111" t="s">
        <v>9</v>
      </c>
      <c r="G64" s="111">
        <v>7.99</v>
      </c>
      <c r="H64" s="112" t="s">
        <v>39</v>
      </c>
      <c r="I64" s="113"/>
      <c r="J64" s="4"/>
      <c r="K64" s="3"/>
    </row>
    <row r="65" spans="3:11" ht="13.5" customHeight="1" thickBot="1">
      <c r="C65" s="1"/>
      <c r="D65" s="1"/>
      <c r="E65" s="114"/>
      <c r="F65" s="118" t="s">
        <v>37</v>
      </c>
      <c r="G65" s="111">
        <v>7.99</v>
      </c>
      <c r="H65" s="112"/>
      <c r="I65" s="115"/>
      <c r="J65" s="4"/>
      <c r="K65" s="3"/>
    </row>
    <row r="66" spans="3:11" ht="13.5" customHeight="1">
      <c r="C66" s="1"/>
      <c r="D66" s="1"/>
      <c r="E66" s="10"/>
      <c r="F66" s="119" t="s">
        <v>5</v>
      </c>
      <c r="G66" s="120">
        <v>4.99</v>
      </c>
      <c r="H66" s="121">
        <v>5.64</v>
      </c>
      <c r="J66" s="4"/>
      <c r="K66" s="3"/>
    </row>
    <row r="67" spans="3:11" ht="13.5" customHeight="1">
      <c r="C67" s="1"/>
      <c r="D67" s="1"/>
      <c r="F67" s="126" t="s">
        <v>6</v>
      </c>
      <c r="G67" s="120">
        <v>4.99</v>
      </c>
      <c r="H67" s="122">
        <v>5.64</v>
      </c>
      <c r="J67" s="33"/>
      <c r="K67" s="3"/>
    </row>
    <row r="68" spans="3:11" ht="13.5" customHeight="1">
      <c r="C68" s="1"/>
      <c r="D68" s="1"/>
      <c r="F68" s="123" t="s">
        <v>38</v>
      </c>
      <c r="G68" s="120">
        <v>4.99</v>
      </c>
      <c r="H68" s="122">
        <v>5.64</v>
      </c>
      <c r="J68" s="33"/>
      <c r="K68" s="3"/>
    </row>
    <row r="69" spans="3:11" ht="13.5" customHeight="1">
      <c r="C69" s="1"/>
      <c r="D69" s="1"/>
      <c r="F69" s="124" t="s">
        <v>40</v>
      </c>
      <c r="G69" s="120">
        <v>5.49</v>
      </c>
      <c r="H69" s="125">
        <v>5.64</v>
      </c>
      <c r="J69" s="33"/>
      <c r="K69" s="3"/>
    </row>
    <row r="70" spans="3:11" ht="13.5" customHeight="1">
      <c r="C70" s="1"/>
      <c r="D70" s="1"/>
      <c r="H70" s="3"/>
      <c r="J70" s="4"/>
      <c r="K70" s="3"/>
    </row>
    <row r="71" spans="3:11" ht="13.5" customHeight="1">
      <c r="C71" s="1"/>
      <c r="D71" s="1"/>
      <c r="E71" s="18"/>
      <c r="F71" s="143" t="s">
        <v>24</v>
      </c>
      <c r="G71" s="120">
        <v>3.89</v>
      </c>
      <c r="H71" s="23">
        <f t="shared" ref="H71" si="8">G71*1.13</f>
        <v>4.3956999999999997</v>
      </c>
      <c r="I71" s="4" t="s">
        <v>62</v>
      </c>
      <c r="J71" s="4"/>
      <c r="K71" s="3"/>
    </row>
    <row r="72" spans="3:11" ht="13.5" customHeight="1">
      <c r="C72" s="1"/>
      <c r="D72" s="1"/>
      <c r="E72" s="18"/>
      <c r="F72" s="10"/>
      <c r="G72" s="10"/>
      <c r="H72" s="23"/>
      <c r="I72" s="33"/>
      <c r="J72" s="4"/>
      <c r="K72" s="3"/>
    </row>
    <row r="73" spans="3:11" ht="13.5" customHeight="1">
      <c r="C73" s="1"/>
      <c r="D73" s="1"/>
      <c r="E73" s="18"/>
      <c r="F73" s="39" t="s">
        <v>12</v>
      </c>
      <c r="G73" s="10"/>
      <c r="H73" s="23"/>
      <c r="I73" s="33" t="s">
        <v>15</v>
      </c>
      <c r="J73" s="4"/>
      <c r="K73" s="3"/>
    </row>
    <row r="74" spans="3:11" ht="13.5" customHeight="1">
      <c r="C74" s="1"/>
      <c r="D74" s="1"/>
      <c r="E74" s="18"/>
      <c r="F74" s="39" t="s">
        <v>12</v>
      </c>
      <c r="G74" s="10"/>
      <c r="H74" s="23"/>
      <c r="I74" s="33" t="s">
        <v>17</v>
      </c>
      <c r="J74" s="4"/>
      <c r="K74" s="3"/>
    </row>
    <row r="75" spans="3:11" ht="13.5" customHeight="1">
      <c r="C75" s="1"/>
      <c r="D75" s="1"/>
      <c r="E75" s="18" t="s">
        <v>64</v>
      </c>
      <c r="F75" s="10"/>
      <c r="G75" s="10"/>
      <c r="H75" s="23"/>
      <c r="I75" s="33" t="s">
        <v>63</v>
      </c>
      <c r="J75" s="4"/>
      <c r="K75" s="3"/>
    </row>
    <row r="76" spans="3:11" ht="13.5" customHeight="1" thickBot="1">
      <c r="C76" s="1"/>
      <c r="D76" s="1"/>
      <c r="E76" s="18"/>
      <c r="F76" s="10"/>
      <c r="G76" s="10"/>
      <c r="H76" s="23"/>
      <c r="I76" s="41"/>
      <c r="J76" s="4"/>
      <c r="K76" s="3"/>
    </row>
    <row r="77" spans="3:11" ht="13.5" customHeight="1">
      <c r="C77" s="1"/>
      <c r="D77" s="1"/>
      <c r="E77" s="18"/>
      <c r="F77" s="43" t="s">
        <v>18</v>
      </c>
      <c r="G77" s="44">
        <v>6.99</v>
      </c>
      <c r="H77" s="148">
        <f t="shared" ref="H77:H79" si="9">G77*1.13</f>
        <v>7.8986999999999998</v>
      </c>
      <c r="I77" s="149" t="s">
        <v>19</v>
      </c>
      <c r="J77" s="33"/>
      <c r="K77" s="3"/>
    </row>
    <row r="78" spans="3:11" ht="13.5" customHeight="1">
      <c r="C78" s="1"/>
      <c r="D78" s="1"/>
      <c r="E78" s="18"/>
      <c r="F78" s="45" t="s">
        <v>18</v>
      </c>
      <c r="G78" s="10">
        <v>34.99</v>
      </c>
      <c r="H78" s="150">
        <f t="shared" si="9"/>
        <v>39.538699999999999</v>
      </c>
      <c r="I78" s="151" t="s">
        <v>20</v>
      </c>
      <c r="J78" s="41"/>
      <c r="K78" s="3"/>
    </row>
    <row r="79" spans="3:11" ht="13.5" customHeight="1" thickBot="1">
      <c r="C79" s="1"/>
      <c r="D79" s="1"/>
      <c r="E79" s="47"/>
      <c r="F79" s="48" t="s">
        <v>18</v>
      </c>
      <c r="G79" s="49">
        <v>129.99</v>
      </c>
      <c r="H79" s="152">
        <f t="shared" si="9"/>
        <v>146.8887</v>
      </c>
      <c r="I79" s="153" t="s">
        <v>30</v>
      </c>
      <c r="J79" s="51"/>
      <c r="K79" s="3"/>
    </row>
    <row r="80" spans="3:11" ht="13.5" customHeight="1">
      <c r="C80" s="1"/>
      <c r="D80" s="1"/>
      <c r="E80" s="47"/>
      <c r="F80" s="52"/>
      <c r="G80" s="10" t="s">
        <v>21</v>
      </c>
      <c r="H80" s="10"/>
      <c r="I80" s="46"/>
      <c r="J80" s="33"/>
      <c r="K80" s="3"/>
    </row>
    <row r="81" spans="1:11" ht="13.5" customHeight="1" thickBot="1">
      <c r="C81" s="1"/>
      <c r="D81" s="1"/>
      <c r="E81" s="47"/>
      <c r="G81" s="52" t="s">
        <v>22</v>
      </c>
      <c r="H81" s="10"/>
      <c r="I81" s="50"/>
      <c r="J81" s="33"/>
      <c r="K81" s="3"/>
    </row>
    <row r="82" spans="1:11" ht="13.5" customHeight="1">
      <c r="C82" s="1"/>
      <c r="D82" s="1"/>
      <c r="E82" s="18"/>
      <c r="F82" s="3" t="s">
        <v>36</v>
      </c>
      <c r="H82" s="3"/>
      <c r="J82" s="33"/>
      <c r="K82" s="3"/>
    </row>
    <row r="83" spans="1:11" ht="13.5" customHeight="1">
      <c r="C83" s="1"/>
      <c r="D83" s="1"/>
      <c r="E83" s="18"/>
      <c r="F83" s="72"/>
      <c r="G83" s="79" t="s">
        <v>16</v>
      </c>
      <c r="H83" s="144">
        <v>3.99</v>
      </c>
      <c r="I83" s="73">
        <f>H83*1.13</f>
        <v>4.5087000000000002</v>
      </c>
      <c r="J83" s="74" t="s">
        <v>27</v>
      </c>
      <c r="K83" s="3"/>
    </row>
    <row r="84" spans="1:11" ht="13.5" customHeight="1">
      <c r="C84" s="1"/>
      <c r="D84" s="1"/>
      <c r="E84" s="18"/>
      <c r="F84" s="117"/>
      <c r="G84" s="80" t="s">
        <v>16</v>
      </c>
      <c r="H84" s="145">
        <v>16.989999999999998</v>
      </c>
      <c r="I84" s="67">
        <f>H84*1.13</f>
        <v>19.198699999999995</v>
      </c>
      <c r="J84" s="68" t="s">
        <v>28</v>
      </c>
      <c r="K84" s="3"/>
    </row>
    <row r="85" spans="1:11" ht="13.5" customHeight="1">
      <c r="C85" s="1"/>
      <c r="D85" s="1"/>
      <c r="E85" s="18"/>
      <c r="F85" s="35"/>
      <c r="G85" s="81" t="s">
        <v>35</v>
      </c>
      <c r="H85" s="146">
        <v>4.99</v>
      </c>
      <c r="I85" s="69">
        <v>5.65</v>
      </c>
      <c r="J85" s="36" t="s">
        <v>27</v>
      </c>
      <c r="K85" s="3"/>
    </row>
    <row r="86" spans="1:11" ht="13.5" customHeight="1">
      <c r="C86" s="1"/>
      <c r="D86" s="1"/>
      <c r="E86" s="18"/>
      <c r="F86" s="70"/>
      <c r="G86" s="82" t="s">
        <v>35</v>
      </c>
      <c r="H86" s="147">
        <v>21.99</v>
      </c>
      <c r="I86" s="23">
        <v>24.85</v>
      </c>
      <c r="J86" s="71" t="s">
        <v>28</v>
      </c>
      <c r="K86" s="3"/>
    </row>
    <row r="87" spans="1:11" ht="13.5" customHeight="1">
      <c r="A87" s="18"/>
      <c r="B87" s="75"/>
      <c r="C87" s="10"/>
      <c r="D87" s="10"/>
      <c r="E87" s="41"/>
      <c r="F87" s="51" t="s">
        <v>0</v>
      </c>
    </row>
    <row r="88" spans="1:11" ht="13.5" customHeight="1">
      <c r="A88" s="18"/>
      <c r="B88" s="10"/>
      <c r="C88" s="10"/>
      <c r="D88" s="10"/>
      <c r="E88" s="51"/>
      <c r="F88" s="51"/>
    </row>
    <row r="89" spans="1:11" ht="13.5" customHeight="1">
      <c r="A89" s="18"/>
      <c r="B89" s="10"/>
      <c r="C89" s="10"/>
      <c r="D89" s="10"/>
      <c r="E89" s="51"/>
      <c r="F89" s="51"/>
    </row>
    <row r="90" spans="1:11" ht="13.5" customHeight="1">
      <c r="A90" s="18"/>
      <c r="B90" s="10"/>
      <c r="C90" s="10"/>
      <c r="D90" s="10"/>
      <c r="E90" s="51"/>
      <c r="F90" s="51"/>
    </row>
    <row r="91" spans="1:11" ht="13.5" customHeight="1">
      <c r="A91" s="18"/>
      <c r="B91" s="10"/>
      <c r="C91" s="10"/>
      <c r="D91" s="10"/>
      <c r="E91" s="51"/>
      <c r="F91" s="51"/>
    </row>
    <row r="92" spans="1:11" ht="13.5" customHeight="1">
      <c r="A92" s="18"/>
      <c r="B92" s="10"/>
      <c r="C92" s="10"/>
      <c r="D92" s="10"/>
      <c r="E92" s="51"/>
      <c r="F92" s="51"/>
    </row>
    <row r="93" spans="1:11" ht="13.5" customHeight="1">
      <c r="A93" s="18"/>
      <c r="B93" s="10"/>
      <c r="C93" s="10"/>
      <c r="D93" s="10"/>
      <c r="E93" s="51"/>
      <c r="F93" s="51"/>
    </row>
    <row r="94" spans="1:11" ht="13.5" customHeight="1">
      <c r="A94" s="18"/>
      <c r="B94" s="10"/>
      <c r="C94" s="10"/>
      <c r="D94" s="10"/>
      <c r="E94" s="51"/>
      <c r="F94" s="51"/>
    </row>
    <row r="95" spans="1:11" ht="13.5" customHeight="1">
      <c r="A95" s="18"/>
      <c r="B95" s="10"/>
      <c r="C95" s="10"/>
      <c r="D95" s="10"/>
      <c r="E95" s="51"/>
      <c r="F95" s="51"/>
    </row>
    <row r="96" spans="1:11" ht="13.5" customHeight="1">
      <c r="A96" s="18"/>
      <c r="B96" s="10"/>
      <c r="C96" s="10"/>
      <c r="D96" s="10"/>
      <c r="E96" s="51"/>
      <c r="F96" s="51"/>
    </row>
    <row r="97" spans="1:6" ht="13.5" customHeight="1">
      <c r="A97" s="18"/>
      <c r="B97" s="10"/>
      <c r="C97" s="10"/>
      <c r="D97" s="10"/>
      <c r="E97" s="33"/>
      <c r="F97" s="33"/>
    </row>
    <row r="98" spans="1:6" ht="13.5" customHeight="1">
      <c r="A98" s="18"/>
      <c r="B98" s="3"/>
      <c r="C98" s="10"/>
      <c r="D98" s="10"/>
      <c r="E98" s="33"/>
      <c r="F98" s="33"/>
    </row>
    <row r="99" spans="1:6" ht="13.5" customHeight="1">
      <c r="A99" s="18"/>
      <c r="B99" s="10"/>
      <c r="C99" s="10" t="s">
        <v>0</v>
      </c>
      <c r="D99" s="10"/>
      <c r="E99" s="33"/>
      <c r="F99" s="33"/>
    </row>
    <row r="100" spans="1:6" ht="13.5" customHeight="1" thickBot="1">
      <c r="A100" s="55"/>
      <c r="B100" s="10"/>
      <c r="C100" s="10"/>
      <c r="E100" s="33"/>
      <c r="F100" s="33"/>
    </row>
  </sheetData>
  <sortState ref="F59:H65">
    <sortCondition ref="F5:F11"/>
  </sortState>
  <pageMargins left="0.25" right="0.25" top="0.21" bottom="0.21" header="0.2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ASUS</cp:lastModifiedBy>
  <cp:lastPrinted>2022-12-01T17:02:44Z</cp:lastPrinted>
  <dcterms:created xsi:type="dcterms:W3CDTF">2013-05-17T10:52:12Z</dcterms:created>
  <dcterms:modified xsi:type="dcterms:W3CDTF">2022-12-01T17:03:53Z</dcterms:modified>
</cp:coreProperties>
</file>